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958"/>
  </bookViews>
  <sheets>
    <sheet name="2018-2019 бюджет)" sheetId="21" r:id="rId1"/>
  </sheets>
  <definedNames>
    <definedName name="_xlnm.Print_Area" localSheetId="0">'2018-2019 бюджет)'!$A$1:$D$41</definedName>
  </definedNames>
  <calcPr calcId="125725"/>
</workbook>
</file>

<file path=xl/calcChain.xml><?xml version="1.0" encoding="utf-8"?>
<calcChain xmlns="http://schemas.openxmlformats.org/spreadsheetml/2006/main">
  <c r="D36" i="21"/>
  <c r="C36"/>
  <c r="D35"/>
  <c r="D13"/>
  <c r="D15"/>
  <c r="D17"/>
  <c r="D20"/>
  <c r="D24"/>
  <c r="D27"/>
  <c r="D31"/>
  <c r="D34"/>
  <c r="C35"/>
  <c r="C34"/>
  <c r="C31"/>
  <c r="C27"/>
  <c r="C24"/>
  <c r="C20"/>
  <c r="C17"/>
  <c r="C15"/>
  <c r="C13"/>
  <c r="C12" l="1"/>
  <c r="C41" s="1"/>
  <c r="D12"/>
  <c r="D41" s="1"/>
</calcChain>
</file>

<file path=xl/sharedStrings.xml><?xml version="1.0" encoding="utf-8"?>
<sst xmlns="http://schemas.openxmlformats.org/spreadsheetml/2006/main" count="69" uniqueCount="69">
  <si>
    <t>Наименование показателей</t>
  </si>
  <si>
    <t>Всего доходов</t>
  </si>
  <si>
    <t>Код доходов</t>
  </si>
  <si>
    <t>Налог на доходы физических лиц</t>
  </si>
  <si>
    <t xml:space="preserve">Земельный налог </t>
  </si>
  <si>
    <t>Плата за негативное воздействие на окружающую среду</t>
  </si>
  <si>
    <t>Акцизы по подакцизным товарам (продукции), производимым на территории Российской Федерации</t>
  </si>
  <si>
    <t xml:space="preserve"> к решению городской Думы</t>
  </si>
  <si>
    <t>000 1 00 00000 00 0000 000</t>
  </si>
  <si>
    <t>000 1 01 00000 00 0000 000</t>
  </si>
  <si>
    <t>000 1 01 02000 01 0000 110</t>
  </si>
  <si>
    <t>000 1 05 00000 00 0000 000</t>
  </si>
  <si>
    <t>000 1 06 00000 00 0000 000</t>
  </si>
  <si>
    <t>000 1 06 06000 00 0000 110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</si>
  <si>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</si>
  <si>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</si>
  <si>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</si>
  <si>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</si>
  <si>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</si>
  <si>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</si>
  <si>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</si>
  <si>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</si>
  <si>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</si>
  <si>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000 2 02 00000 00 0000 000</t>
  </si>
  <si>
    <t>000 1 05 02000 02 0000 110</t>
  </si>
  <si>
    <t>000 1 05 04000 02 0000 110</t>
  </si>
  <si>
    <t>000 1 11 05000 00 0000 000</t>
  </si>
  <si>
    <t>000 1 11 09000 00 0000 000</t>
  </si>
  <si>
    <t>000 2 02 02000 00 0000 151</t>
  </si>
  <si>
    <t>000 2 02 03000 00 0000 151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</si>
  <si>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</si>
  <si>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</si>
  <si>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</si>
  <si>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по группам, подгруппам, статьям классификации доходов</t>
  </si>
  <si>
    <t>Прочие доходы от оказания платных услуг (работ) получателями средств бюджетов городских округов</t>
  </si>
  <si>
    <t>Иные межбюджетные трансферты</t>
  </si>
  <si>
    <t>000 2 02 04000 00 0000 151</t>
  </si>
  <si>
    <t>муниципального образования "Город Коряжма"</t>
  </si>
  <si>
    <t xml:space="preserve"> на плановый период 2018 и 2019 годов</t>
  </si>
  <si>
    <t>Ед.налог на вмен.дох.для определен.видов деятельности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</si>
  <si>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</si>
  <si>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</si>
  <si>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000 1 06 01000 00 0000 110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</si>
  <si>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</si>
  <si>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000 1 13 01994 04 0000 130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</si>
  <si>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</si>
  <si>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000 1 14 02000 00 0000 000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</si>
  <si>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</si>
  <si>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субъектов Российской Федерации и муниципальных образований</t>
  </si>
  <si>
    <t>000 2 02 01000 00 0000 151</t>
  </si>
  <si>
    <t>Налоговые и неналоговые доходы</t>
  </si>
  <si>
    <t>Приложение 4</t>
  </si>
  <si>
    <t>Сумма, тыс.рублей</t>
  </si>
  <si>
    <t>Прогнозируемые доходы бюджета</t>
  </si>
  <si>
    <t>000 1 03 00000 00 0000 000</t>
  </si>
  <si>
    <t>000 1 03 02000 01 0000 000</t>
  </si>
  <si>
    <t xml:space="preserve">Налоги на прибыль,доходы </t>
  </si>
  <si>
    <t>Налоги на товары (работы, услуги) реализуемые на территории Российской Федерации</t>
  </si>
  <si>
    <t>Налоги на совокупный доход</t>
  </si>
  <si>
    <t xml:space="preserve">Налог на имущество 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</si>
  <si>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</si>
  <si>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</si>
  <si>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</si>
  <si>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 xml:space="preserve">Доходы от оказания платных услуг (работ) и компенсациии затрат </t>
  </si>
  <si>
    <t xml:space="preserve">Доходы от продажи материальных и нематериальных активов </t>
  </si>
  <si>
    <t xml:space="preserve">Штрафы, санкции возмещение ущерба </t>
  </si>
  <si>
    <t>Прочие неналоговые доходы</t>
  </si>
  <si>
    <t xml:space="preserve">Безвозмездные поступления </t>
  </si>
  <si>
    <t>от  15.12.2016         № 260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</si>
</sst>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4" fillId="0" borderId="1" xfId="2" applyNumberFormat="1" applyFont="1" applyBorder="1" applyAlignment="1">
      <alignment horizontal="left" vertical="center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0" fillId="2" borderId="0" xfId="0" applyFill="1"/>
    <xf numFmtId="0" fontId="7" fillId="2" borderId="0" xfId="0" applyFont="1" applyFill="1"/>
    <xf numFmtId="164" fontId="4" fillId="2" borderId="1" xfId="2" applyNumberFormat="1" applyFont="1" applyFill="1" applyBorder="1" applyAlignment="1">
      <alignment horizontal="left" vertical="center"/>
    </xf>
    <xf numFmtId="0" fontId="0" fillId="3" borderId="0" xfId="0" applyFill="1"/>
    <xf numFmtId="0" fontId="0" fillId="4" borderId="0" xfId="0" applyFill="1"/>
    <xf numFmtId="0" fontId="4" fillId="0" borderId="1" xfId="0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H41"/>
  <sheetViews>
    <sheetView tabSelected="1" view="pageBreakPreview" zoomScaleNormal="100" workbookViewId="0">
      <selection activeCell="A5" sqref="A5:D5"/>
    </sheetView>
  </sheetViews>
  <sheetFormatPr defaultRowHeight="12.75"/>
  <cols>
    <col min="1" max="1" width="74.28515625" customWidth="1"/>
    <col min="2" max="2" width="27" customWidth="1"/>
    <col min="3" max="3" width="15" customWidth="1"/>
    <col min="4" max="4" width="13.7109375" customWidth="1"/>
  </cols>
  <sheetData>
    <row r="1" spans="1:4">
      <c r="A1" s="26" t="s">
        <v>51</v>
      </c>
      <c r="B1" s="26"/>
      <c r="C1" s="26"/>
      <c r="D1" s="26"/>
    </row>
    <row r="2" spans="1:4">
      <c r="A2" s="26" t="s">
        <v>7</v>
      </c>
      <c r="B2" s="26"/>
      <c r="C2" s="26"/>
      <c r="D2" s="26"/>
    </row>
    <row r="3" spans="1:4">
      <c r="A3" s="26" t="s">
        <v>68</v>
      </c>
      <c r="B3" s="26"/>
      <c r="C3" s="26"/>
      <c r="D3" s="26"/>
    </row>
    <row r="4" spans="1:4" ht="15.75">
      <c r="A4" s="27" t="s">
        <v>53</v>
      </c>
      <c r="B4" s="27"/>
      <c r="C4" s="27"/>
      <c r="D4" s="27"/>
    </row>
    <row r="5" spans="1:4" ht="15.75">
      <c r="A5" s="27" t="s">
        <v>37</v>
      </c>
      <c r="B5" s="27"/>
      <c r="C5" s="27"/>
      <c r="D5" s="27"/>
    </row>
    <row r="6" spans="1:4" ht="15.75">
      <c r="A6" s="27" t="s">
        <v>33</v>
      </c>
      <c r="B6" s="27"/>
      <c r="C6" s="27"/>
      <c r="D6" s="27"/>
    </row>
    <row r="7" spans="1:4" ht="15.75">
      <c r="A7" s="27" t="s">
        <v>38</v>
      </c>
      <c r="B7" s="27"/>
      <c r="C7" s="27"/>
      <c r="D7" s="27"/>
    </row>
    <row r="8" spans="1:4" ht="8.25" customHeight="1">
      <c r="A8" s="2"/>
      <c r="B8" s="4"/>
      <c r="C8" s="1"/>
      <c r="D8" s="5"/>
    </row>
    <row r="9" spans="1:4" ht="15">
      <c r="A9" s="28" t="s">
        <v>0</v>
      </c>
      <c r="B9" s="29" t="s">
        <v>2</v>
      </c>
      <c r="C9" s="30" t="s">
        <v>52</v>
      </c>
      <c r="D9" s="31"/>
    </row>
    <row r="10" spans="1:4" ht="15">
      <c r="A10" s="28"/>
      <c r="B10" s="29"/>
      <c r="C10" s="3">
        <v>2018</v>
      </c>
      <c r="D10" s="3">
        <v>2019</v>
      </c>
    </row>
    <row r="11" spans="1:4" ht="10.5" customHeight="1">
      <c r="A11" s="24">
        <v>1</v>
      </c>
      <c r="B11" s="25">
        <v>2</v>
      </c>
      <c r="C11" s="24">
        <v>3</v>
      </c>
      <c r="D11" s="24">
        <v>4</v>
      </c>
    </row>
    <row r="12" spans="1:4" s="9" customFormat="1" ht="15" customHeight="1">
      <c r="A12" s="14" t="s">
        <v>50</v>
      </c>
      <c r="B12" s="17" t="s">
        <v>8</v>
      </c>
      <c r="C12" s="11">
        <f>C13+C15+C17+C20+C23+C24+C27+C29+C31+C33+C34</f>
        <v>408140.60000000003</v>
      </c>
      <c r="D12" s="11">
        <f>D13+D15+D17+D20+D23+D24+D27+D29+D31+D33+D34</f>
        <v>413435.80000000005</v>
      </c>
    </row>
    <row r="13" spans="1:4" s="9" customFormat="1" ht="15.75" customHeight="1">
      <c r="A13" s="15" t="s">
        <v>56</v>
      </c>
      <c r="B13" s="17" t="s">
        <v>9</v>
      </c>
      <c r="C13" s="11">
        <f>SUM(C14)</f>
        <v>267543.5</v>
      </c>
      <c r="D13" s="11">
        <f>SUM(D14)</f>
        <v>271844.3</v>
      </c>
    </row>
    <row r="14" spans="1:4" s="9" customFormat="1" ht="17.25" customHeight="1">
      <c r="A14" s="15" t="s">
        <v>3</v>
      </c>
      <c r="B14" s="17" t="s">
        <v>10</v>
      </c>
      <c r="C14" s="11">
        <v>267543.5</v>
      </c>
      <c r="D14" s="11">
        <v>271844.3</v>
      </c>
    </row>
    <row r="15" spans="1:4" s="10" customFormat="1" ht="28.5" customHeight="1">
      <c r="A15" s="16" t="s">
        <v>57</v>
      </c>
      <c r="B15" s="18" t="s">
        <v>54</v>
      </c>
      <c r="C15" s="11">
        <f>C16</f>
        <v>2503.3000000000002</v>
      </c>
      <c r="D15" s="11">
        <f>D16</f>
        <v>2598.1999999999998</v>
      </c>
    </row>
    <row r="16" spans="1:4" s="9" customFormat="1" ht="25.5" customHeight="1">
      <c r="A16" s="16" t="s">
        <v>6</v>
      </c>
      <c r="B16" s="18" t="s">
        <v>55</v>
      </c>
      <c r="C16" s="11">
        <v>2503.3000000000002</v>
      </c>
      <c r="D16" s="11">
        <v>2598.1999999999998</v>
      </c>
    </row>
    <row r="17" spans="1:4" s="10" customFormat="1" ht="16.5" customHeight="1">
      <c r="A17" s="15" t="s">
        <v>58</v>
      </c>
      <c r="B17" s="17" t="s">
        <v>11</v>
      </c>
      <c r="C17" s="11">
        <f>SUM(C18:C19)</f>
        <v>29905</v>
      </c>
      <c r="D17" s="11">
        <f>SUM(D18:D19)</f>
        <v>29905</v>
      </c>
    </row>
    <row r="18" spans="1:4" s="9" customFormat="1" ht="15.75" customHeight="1">
      <c r="A18" s="15" t="s">
        <v>39</v>
      </c>
      <c r="B18" s="17" t="s">
        <v>24</v>
      </c>
      <c r="C18" s="11">
        <v>29600</v>
      </c>
      <c r="D18" s="11">
        <v>29600</v>
      </c>
    </row>
    <row r="19" spans="1:4" s="9" customFormat="1" ht="14.25" customHeight="1">
      <c r="A19" s="16" t="s">
        <v>40</v>
      </c>
      <c r="B19" s="17" t="s">
        <v>25</v>
      </c>
      <c r="C19" s="11">
        <v>305</v>
      </c>
      <c r="D19" s="11">
        <v>305</v>
      </c>
    </row>
    <row r="20" spans="1:4" s="10" customFormat="1" ht="14.25" customHeight="1">
      <c r="A20" s="15" t="s">
        <v>59</v>
      </c>
      <c r="B20" s="17" t="s">
        <v>12</v>
      </c>
      <c r="C20" s="11">
        <f>C21+C22</f>
        <v>38840</v>
      </c>
      <c r="D20" s="11">
        <f>D21+D22</f>
        <v>38840</v>
      </c>
    </row>
    <row r="21" spans="1:4" s="9" customFormat="1" ht="15" customHeight="1">
      <c r="A21" s="15" t="s">
        <v>41</v>
      </c>
      <c r="B21" s="17" t="s">
        <v>42</v>
      </c>
      <c r="C21" s="11">
        <v>8140</v>
      </c>
      <c r="D21" s="11">
        <v>8140</v>
      </c>
    </row>
    <row r="22" spans="1:4" s="9" customFormat="1" ht="13.5" customHeight="1">
      <c r="A22" s="15" t="s">
        <v>4</v>
      </c>
      <c r="B22" s="17" t="s">
        <v>13</v>
      </c>
      <c r="C22" s="11">
        <v>30700</v>
      </c>
      <c r="D22" s="11">
        <v>30700</v>
      </c>
    </row>
    <row r="23" spans="1:4" s="10" customFormat="1" ht="15.75" customHeight="1">
      <c r="A23" s="15" t="s">
        <v>60</v>
      </c>
      <c r="B23" s="17" t="s">
        <v>14</v>
      </c>
      <c r="C23" s="11">
        <v>6000</v>
      </c>
      <c r="D23" s="11">
        <v>6000</v>
      </c>
    </row>
    <row r="24" spans="1:4" ht="30" customHeight="1">
      <c r="A24" s="16" t="s">
        <v>61</v>
      </c>
      <c r="B24" s="17" t="s">
        <v>15</v>
      </c>
      <c r="C24" s="11">
        <f>C25+C26</f>
        <v>20938.7</v>
      </c>
      <c r="D24" s="11">
        <f>D25+D26</f>
        <v>20938.7</v>
      </c>
    </row>
    <row r="25" spans="1:4" ht="57.75" customHeight="1">
      <c r="A25" s="7" t="s">
        <v>30</v>
      </c>
      <c r="B25" s="19" t="s">
        <v>26</v>
      </c>
      <c r="C25" s="6">
        <v>18273.7</v>
      </c>
      <c r="D25" s="6">
        <v>18273.7</v>
      </c>
    </row>
    <row r="26" spans="1:4" ht="45" customHeight="1">
      <c r="A26" s="8" t="s">
        <v>43</v>
      </c>
      <c r="B26" s="19" t="s">
        <v>27</v>
      </c>
      <c r="C26" s="6">
        <v>2665</v>
      </c>
      <c r="D26" s="6">
        <v>2665</v>
      </c>
    </row>
    <row r="27" spans="1:4" ht="15.75" customHeight="1">
      <c r="A27" s="16" t="s">
        <v>62</v>
      </c>
      <c r="B27" s="17" t="s">
        <v>16</v>
      </c>
      <c r="C27" s="11">
        <f>SUM(C28)</f>
        <v>32300</v>
      </c>
      <c r="D27" s="11">
        <f>SUM(D28)</f>
        <v>33250</v>
      </c>
    </row>
    <row r="28" spans="1:4" ht="15" customHeight="1">
      <c r="A28" s="16" t="s">
        <v>5</v>
      </c>
      <c r="B28" s="17" t="s">
        <v>17</v>
      </c>
      <c r="C28" s="11">
        <v>32300</v>
      </c>
      <c r="D28" s="11">
        <v>33250</v>
      </c>
    </row>
    <row r="29" spans="1:4" ht="12.75" customHeight="1">
      <c r="A29" s="16" t="s">
        <v>63</v>
      </c>
      <c r="B29" s="17" t="s">
        <v>18</v>
      </c>
      <c r="C29" s="11">
        <v>35.200000000000003</v>
      </c>
      <c r="D29" s="11">
        <v>35.200000000000003</v>
      </c>
    </row>
    <row r="30" spans="1:4" ht="28.5" customHeight="1">
      <c r="A30" s="7" t="s">
        <v>34</v>
      </c>
      <c r="B30" s="19" t="s">
        <v>44</v>
      </c>
      <c r="C30" s="6">
        <v>35.200000000000003</v>
      </c>
      <c r="D30" s="6">
        <v>35.200000000000003</v>
      </c>
    </row>
    <row r="31" spans="1:4" ht="13.5" customHeight="1">
      <c r="A31" s="16" t="s">
        <v>64</v>
      </c>
      <c r="B31" s="17" t="s">
        <v>19</v>
      </c>
      <c r="C31" s="11">
        <f>C32</f>
        <v>1679.9</v>
      </c>
      <c r="D31" s="11">
        <f>D32</f>
        <v>1629.4</v>
      </c>
    </row>
    <row r="32" spans="1:4" ht="58.5" customHeight="1">
      <c r="A32" s="8" t="s">
        <v>45</v>
      </c>
      <c r="B32" s="19" t="s">
        <v>46</v>
      </c>
      <c r="C32" s="6">
        <v>1679.9</v>
      </c>
      <c r="D32" s="6">
        <v>1629.4</v>
      </c>
    </row>
    <row r="33" spans="1:86" ht="16.5" customHeight="1">
      <c r="A33" s="16" t="s">
        <v>65</v>
      </c>
      <c r="B33" s="17" t="s">
        <v>20</v>
      </c>
      <c r="C33" s="11">
        <v>3243</v>
      </c>
      <c r="D33" s="11">
        <v>3243</v>
      </c>
    </row>
    <row r="34" spans="1:86" ht="14.25" customHeight="1">
      <c r="A34" s="16" t="s">
        <v>66</v>
      </c>
      <c r="B34" s="17" t="s">
        <v>21</v>
      </c>
      <c r="C34" s="11">
        <f>800+4352</f>
        <v>5152</v>
      </c>
      <c r="D34" s="11">
        <f>800+4352</f>
        <v>5152</v>
      </c>
    </row>
    <row r="35" spans="1:86" ht="15" customHeight="1">
      <c r="A35" s="16" t="s">
        <v>67</v>
      </c>
      <c r="B35" s="17" t="s">
        <v>22</v>
      </c>
      <c r="C35" s="11">
        <f>SUM(C36)</f>
        <v>442936.4</v>
      </c>
      <c r="D35" s="11">
        <f>SUM(D36)</f>
        <v>443121.60000000003</v>
      </c>
    </row>
    <row r="36" spans="1:86" s="12" customFormat="1" ht="27" customHeight="1">
      <c r="A36" s="16" t="s">
        <v>47</v>
      </c>
      <c r="B36" s="17" t="s">
        <v>23</v>
      </c>
      <c r="C36" s="11">
        <f>C37+C38+C39+C40</f>
        <v>442936.4</v>
      </c>
      <c r="D36" s="11">
        <f>D37+D38+D39+D40</f>
        <v>443121.60000000003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</row>
    <row r="37" spans="1:86" s="13" customFormat="1" ht="27" customHeight="1">
      <c r="A37" s="16" t="s">
        <v>48</v>
      </c>
      <c r="B37" s="17" t="s">
        <v>49</v>
      </c>
      <c r="C37" s="11">
        <v>13583.1</v>
      </c>
      <c r="D37" s="11">
        <v>13083.5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</row>
    <row r="38" spans="1:86" ht="30" customHeight="1">
      <c r="A38" s="20" t="s">
        <v>31</v>
      </c>
      <c r="B38" s="21" t="s">
        <v>28</v>
      </c>
      <c r="C38" s="11">
        <v>14033.4</v>
      </c>
      <c r="D38" s="11">
        <v>14396.2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</row>
    <row r="39" spans="1:86" s="13" customFormat="1" ht="27" customHeight="1">
      <c r="A39" s="20" t="s">
        <v>32</v>
      </c>
      <c r="B39" s="21" t="s">
        <v>29</v>
      </c>
      <c r="C39" s="11">
        <v>415188.4</v>
      </c>
      <c r="D39" s="11">
        <v>415510.4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</row>
    <row r="40" spans="1:86" s="13" customFormat="1" ht="15.75" customHeight="1">
      <c r="A40" s="22" t="s">
        <v>35</v>
      </c>
      <c r="B40" s="21" t="s">
        <v>36</v>
      </c>
      <c r="C40" s="11">
        <v>131.5</v>
      </c>
      <c r="D40" s="11">
        <v>131.5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</row>
    <row r="41" spans="1:86" ht="15" customHeight="1">
      <c r="A41" s="23" t="s">
        <v>1</v>
      </c>
      <c r="B41" s="19"/>
      <c r="C41" s="6">
        <f>C35+C12</f>
        <v>851077</v>
      </c>
      <c r="D41" s="6">
        <f>D35+D12</f>
        <v>856557.40000000014</v>
      </c>
    </row>
  </sheetData>
  <mergeCells count="10">
    <mergeCell ref="A9:A10"/>
    <mergeCell ref="B9:B10"/>
    <mergeCell ref="C9:D9"/>
    <mergeCell ref="A6:D6"/>
    <mergeCell ref="A5:D5"/>
    <mergeCell ref="A1:D1"/>
    <mergeCell ref="A2:D2"/>
    <mergeCell ref="A3:D3"/>
    <mergeCell ref="A4:D4"/>
    <mergeCell ref="A7:D7"/>
  </mergeCells>
  <phoneticPr fontId="0" type="noConversion"/>
  <pageMargins left="0.70866141732283472" right="0.43" top="0.5" bottom="0.45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 бюджет)</vt:lpstr>
      <vt:lpstr>'2018-2019 бюджет)'!Область_печати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Л. В.</dc:creator>
  <cp:lastModifiedBy>User</cp:lastModifiedBy>
  <cp:lastPrinted>2016-11-18T06:02:35Z</cp:lastPrinted>
  <dcterms:created xsi:type="dcterms:W3CDTF">2002-11-10T06:18:52Z</dcterms:created>
  <dcterms:modified xsi:type="dcterms:W3CDTF">2016-12-15T08:39:51Z</dcterms:modified>
</cp:coreProperties>
</file>