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4025" yWindow="1560" windowWidth="16710" windowHeight="12945"/>
  </bookViews>
  <sheets>
    <sheet name="приложение5" sheetId="6" r:id="rId1"/>
  </sheets>
  <definedNames>
    <definedName name="_xlnm.Print_Area" localSheetId="0">приложение5!$A$1:$J$21</definedName>
  </definedNames>
  <calcPr calcId="124519"/>
</workbook>
</file>

<file path=xl/calcChain.xml><?xml version="1.0" encoding="utf-8"?>
<calcChain xmlns="http://schemas.openxmlformats.org/spreadsheetml/2006/main">
  <c r="K9" i="6"/>
  <c r="L9" s="1"/>
  <c r="K14" l="1"/>
  <c r="K13" l="1"/>
  <c r="L14"/>
  <c r="K11"/>
  <c r="K12" l="1"/>
  <c r="L13"/>
  <c r="K10"/>
  <c r="L11"/>
  <c r="L10"/>
  <c r="L12" l="1"/>
  <c r="K6" l="1"/>
  <c r="K8" l="1"/>
  <c r="L6"/>
  <c r="L8" l="1"/>
  <c r="K7"/>
  <c r="L7" l="1"/>
</calcChain>
</file>

<file path=xl/sharedStrings.xml><?xml version="1.0" encoding="utf-8"?>
<sst xmlns="http://schemas.openxmlformats.org/spreadsheetml/2006/main" count="157" uniqueCount="37">
  <si>
    <t>Наименование</t>
  </si>
  <si>
    <t>глава</t>
  </si>
  <si>
    <t>раздел</t>
  </si>
  <si>
    <t>подраздел</t>
  </si>
  <si>
    <t>целевая статья</t>
  </si>
  <si>
    <t>вид расходов</t>
  </si>
  <si>
    <t>0</t>
  </si>
  <si>
    <t>00</t>
  </si>
  <si>
    <t>Реализация муниципальной программы, ведомственной целевой программы муниципального образования, непрограммных направлений деятельности</t>
  </si>
  <si>
    <t>80990</t>
  </si>
  <si>
    <t>Сумма, тыс.рублей</t>
  </si>
  <si>
    <t>Ведомственная структура расходов бюджета муниципального образования "Город Коряжма" по главе 920 "Управление социального развития администрации муниципального образования "Город Коряжма" по подразделу 0707 "Молодежная политика" целевая статья 1200000000 «Муниципальная программа "Развитие молодежной политики на территории муниципального образования "Город Коряжма" на 2018-2020 годы» и по подразделу 0801 "Культура" целевая статья 1200000000 «Муниципальная программа "Развитие молодежной политики на территории муниципального образования "Город Коряжма" на 2018-2020 годы» на 2019 год</t>
  </si>
  <si>
    <t>Муниципальная программа "Развитие молодежной политики на территории муниципального образования "Город Коряжма" на 2018-2020 годы"</t>
  </si>
  <si>
    <t>920</t>
  </si>
  <si>
    <t>07</t>
  </si>
  <si>
    <t>12</t>
  </si>
  <si>
    <t>00000</t>
  </si>
  <si>
    <t>Предоставление субсидий бюджетным, автономным учреждениям и иным некоммерческим организациям</t>
  </si>
  <si>
    <t>Субсидии бюджетным учреждениям</t>
  </si>
  <si>
    <t>Организационно-воспитательная работа с молодежью</t>
  </si>
  <si>
    <t>80400</t>
  </si>
  <si>
    <t>600</t>
  </si>
  <si>
    <t>610</t>
  </si>
  <si>
    <t>Мероприятия по реализации молодежной политики в муниципальных образованиях в рамках реализации ГП Архангельской области "Патриотическое воспитание, развитие физической культуры, спорта, туризма и повышение эффективности реализации молодежной политики в Архангельской области (2014-2020 годы)" подпрограммы "Молодежь Архангельской области (2014-2024годы)"</t>
  </si>
  <si>
    <t>S8530</t>
  </si>
  <si>
    <t>1</t>
  </si>
  <si>
    <t>2</t>
  </si>
  <si>
    <t>3</t>
  </si>
  <si>
    <t>4</t>
  </si>
  <si>
    <t>5</t>
  </si>
  <si>
    <t>6</t>
  </si>
  <si>
    <t>08</t>
  </si>
  <si>
    <t>01</t>
  </si>
  <si>
    <t>Расходы местного бюджета в рамках реализации ГП Архангельской области "Патриотическое воспитание,  развитие физической культуры, спорта, туризма и повышение эффективности реализации молодежной политики в Архангельской области (2014-2020 годы)" подпрограммы "Молодежь Архангельской области (2014-2020 годы)"</t>
  </si>
  <si>
    <t>Расходы на обеспечение деятельности подведомственных учреждений</t>
  </si>
  <si>
    <t>80100</t>
  </si>
  <si>
    <t>Приложение 5
к решению городской Думы
от 23.05.2019 № 130</t>
  </si>
</sst>
</file>

<file path=xl/styles.xml><?xml version="1.0" encoding="utf-8"?>
<styleSheet xmlns="http://schemas.openxmlformats.org/spreadsheetml/2006/main">
  <numFmts count="1">
    <numFmt numFmtId="164" formatCode="#,##0.0"/>
  </numFmts>
  <fonts count="18">
    <font>
      <sz val="10"/>
      <name val="Arial Cyr"/>
      <charset val="204"/>
    </font>
    <font>
      <sz val="10"/>
      <name val="Times New Roman"/>
      <family val="1"/>
      <charset val="204"/>
    </font>
    <font>
      <sz val="10"/>
      <name val="Times New Roman Cyr"/>
      <family val="1"/>
      <charset val="204"/>
    </font>
    <font>
      <b/>
      <sz val="12"/>
      <name val="Times New Roman"/>
      <family val="1"/>
      <charset val="204"/>
    </font>
    <font>
      <sz val="8"/>
      <name val="Times New Roman"/>
      <family val="1"/>
      <charset val="204"/>
    </font>
    <font>
      <sz val="8"/>
      <name val="Times New Roman Cyr"/>
      <family val="1"/>
      <charset val="204"/>
    </font>
    <font>
      <sz val="9"/>
      <name val="Times New Roman"/>
      <family val="1"/>
      <charset val="204"/>
    </font>
    <font>
      <sz val="9"/>
      <name val="Times New Roman Cyr"/>
      <family val="1"/>
      <charset val="204"/>
    </font>
    <font>
      <b/>
      <sz val="9"/>
      <name val="Times New Roman"/>
      <family val="1"/>
      <charset val="204"/>
    </font>
    <font>
      <b/>
      <sz val="9"/>
      <name val="Times New Roman Cyr"/>
      <family val="1"/>
      <charset val="204"/>
    </font>
    <font>
      <i/>
      <sz val="10"/>
      <name val="Times New Roman Cyr"/>
      <charset val="204"/>
    </font>
    <font>
      <sz val="9"/>
      <name val="Times New Roman Cyr"/>
      <charset val="204"/>
    </font>
    <font>
      <i/>
      <sz val="8"/>
      <name val="Times New Roman"/>
      <family val="1"/>
      <charset val="204"/>
    </font>
    <font>
      <i/>
      <sz val="8"/>
      <name val="Times New Roman Cyr"/>
      <family val="1"/>
      <charset val="204"/>
    </font>
    <font>
      <sz val="10"/>
      <name val="Arial"/>
      <family val="2"/>
      <charset val="204"/>
    </font>
    <font>
      <sz val="8"/>
      <name val="Times New Roman Cyr"/>
      <charset val="204"/>
    </font>
    <font>
      <b/>
      <sz val="10"/>
      <name val="Times New Roman"/>
      <family val="1"/>
      <charset val="204"/>
    </font>
    <font>
      <i/>
      <sz val="9"/>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4">
    <xf numFmtId="0" fontId="0" fillId="0" borderId="0"/>
    <xf numFmtId="0" fontId="14" fillId="0" borderId="0"/>
    <xf numFmtId="0" fontId="14" fillId="0" borderId="0"/>
    <xf numFmtId="0" fontId="14" fillId="0" borderId="0"/>
  </cellStyleXfs>
  <cellXfs count="74">
    <xf numFmtId="0" fontId="0" fillId="0" borderId="0" xfId="0"/>
    <xf numFmtId="49" fontId="1" fillId="0" borderId="0" xfId="0" applyNumberFormat="1" applyFont="1" applyFill="1" applyAlignment="1">
      <alignment vertical="center" wrapText="1"/>
    </xf>
    <xf numFmtId="0" fontId="2" fillId="0" borderId="0" xfId="0" applyFont="1" applyFill="1" applyAlignment="1">
      <alignment vertical="center" wrapText="1"/>
    </xf>
    <xf numFmtId="0" fontId="5" fillId="0" borderId="0" xfId="0" applyFont="1" applyFill="1" applyAlignment="1">
      <alignment vertical="center" wrapText="1"/>
    </xf>
    <xf numFmtId="0" fontId="7" fillId="0" borderId="0" xfId="0" applyFont="1" applyFill="1" applyAlignment="1">
      <alignment vertical="center" wrapText="1"/>
    </xf>
    <xf numFmtId="0" fontId="13" fillId="0" borderId="0" xfId="0" applyFont="1" applyFill="1" applyAlignment="1">
      <alignment vertical="center" wrapText="1"/>
    </xf>
    <xf numFmtId="4" fontId="1" fillId="0" borderId="0" xfId="0" applyNumberFormat="1" applyFont="1" applyFill="1" applyAlignment="1">
      <alignment horizontal="center" vertical="center" wrapText="1"/>
    </xf>
    <xf numFmtId="4" fontId="4" fillId="0" borderId="4" xfId="0" applyNumberFormat="1" applyFont="1" applyFill="1" applyBorder="1" applyAlignment="1">
      <alignment horizontal="center" vertical="center" wrapText="1"/>
    </xf>
    <xf numFmtId="4" fontId="6" fillId="0" borderId="4" xfId="0" applyNumberFormat="1" applyFont="1" applyFill="1" applyBorder="1" applyAlignment="1">
      <alignment horizontal="center" vertical="center" wrapText="1"/>
    </xf>
    <xf numFmtId="4" fontId="12" fillId="0" borderId="4"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 fontId="10" fillId="0" borderId="4" xfId="0" applyNumberFormat="1" applyFont="1" applyFill="1" applyBorder="1" applyAlignment="1">
      <alignment horizontal="center" vertical="center" wrapText="1"/>
    </xf>
    <xf numFmtId="49" fontId="2" fillId="0" borderId="0" xfId="0" applyNumberFormat="1" applyFont="1" applyFill="1" applyAlignment="1">
      <alignment horizontal="center" vertical="center" wrapText="1"/>
    </xf>
    <xf numFmtId="4" fontId="10" fillId="0" borderId="0" xfId="0" applyNumberFormat="1" applyFont="1" applyFill="1" applyAlignment="1">
      <alignment vertical="center" wrapText="1"/>
    </xf>
    <xf numFmtId="4" fontId="4" fillId="0" borderId="0" xfId="0" applyNumberFormat="1" applyFont="1" applyFill="1" applyAlignment="1">
      <alignment vertical="center" wrapText="1"/>
    </xf>
    <xf numFmtId="49" fontId="13" fillId="0" borderId="1" xfId="0" applyNumberFormat="1" applyFont="1" applyFill="1" applyBorder="1" applyAlignment="1">
      <alignment horizontal="center" vertical="center" wrapText="1"/>
    </xf>
    <xf numFmtId="49" fontId="13" fillId="0" borderId="2"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49" fontId="12" fillId="0" borderId="3" xfId="0" applyNumberFormat="1" applyFont="1" applyFill="1" applyBorder="1" applyAlignment="1">
      <alignment horizontal="center" vertical="center" wrapText="1"/>
    </xf>
    <xf numFmtId="49" fontId="12" fillId="0" borderId="4"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0" fontId="6" fillId="0" borderId="1" xfId="3" applyNumberFormat="1" applyFont="1" applyFill="1" applyBorder="1" applyAlignment="1" applyProtection="1">
      <alignment vertical="center" wrapText="1"/>
      <protection hidden="1"/>
    </xf>
    <xf numFmtId="49" fontId="7"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17" fillId="0" borderId="1" xfId="3" applyNumberFormat="1" applyFont="1" applyFill="1" applyBorder="1" applyAlignment="1" applyProtection="1">
      <alignment vertical="center" wrapText="1"/>
      <protection hidden="1"/>
    </xf>
    <xf numFmtId="0" fontId="12" fillId="0" borderId="4" xfId="0"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2" fillId="0" borderId="1" xfId="3" applyNumberFormat="1" applyFont="1" applyFill="1" applyBorder="1" applyAlignment="1" applyProtection="1">
      <alignment vertical="center" wrapText="1"/>
      <protection hidden="1"/>
    </xf>
    <xf numFmtId="164" fontId="16" fillId="0" borderId="1" xfId="0" applyNumberFormat="1" applyFont="1" applyFill="1" applyBorder="1" applyAlignment="1">
      <alignment horizontal="center" vertical="center" wrapText="1"/>
    </xf>
    <xf numFmtId="49" fontId="15" fillId="0" borderId="4"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4" fontId="4" fillId="0" borderId="11" xfId="0" applyNumberFormat="1" applyFont="1" applyFill="1" applyBorder="1" applyAlignment="1">
      <alignment vertical="center" wrapText="1"/>
    </xf>
    <xf numFmtId="0" fontId="16" fillId="0" borderId="1" xfId="0" applyFont="1" applyFill="1" applyBorder="1" applyAlignment="1">
      <alignment vertical="center" wrapText="1"/>
    </xf>
    <xf numFmtId="49" fontId="9"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49" fontId="6" fillId="0" borderId="1" xfId="0" applyNumberFormat="1" applyFont="1" applyFill="1" applyBorder="1" applyAlignment="1">
      <alignment vertical="center" wrapText="1"/>
    </xf>
    <xf numFmtId="49" fontId="6" fillId="0" borderId="2"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xf>
    <xf numFmtId="49" fontId="6" fillId="0" borderId="4" xfId="0" applyNumberFormat="1" applyFont="1" applyFill="1" applyBorder="1" applyAlignment="1">
      <alignment horizontal="center" vertical="center"/>
    </xf>
    <xf numFmtId="164" fontId="10" fillId="0" borderId="4" xfId="0" applyNumberFormat="1" applyFont="1" applyFill="1" applyBorder="1" applyAlignment="1">
      <alignment horizontal="center" vertical="center" wrapText="1"/>
    </xf>
    <xf numFmtId="164" fontId="9" fillId="0" borderId="4" xfId="0" applyNumberFormat="1" applyFont="1" applyFill="1" applyBorder="1" applyAlignment="1">
      <alignment horizontal="center" vertical="center" wrapText="1"/>
    </xf>
    <xf numFmtId="164" fontId="6" fillId="0" borderId="4" xfId="0" applyNumberFormat="1" applyFont="1" applyFill="1" applyBorder="1" applyAlignment="1">
      <alignment horizontal="center" vertical="center"/>
    </xf>
    <xf numFmtId="4" fontId="6" fillId="0" borderId="4" xfId="0" applyNumberFormat="1" applyFont="1" applyFill="1" applyBorder="1" applyAlignment="1">
      <alignment horizontal="center" vertical="center"/>
    </xf>
    <xf numFmtId="49" fontId="6" fillId="0" borderId="1" xfId="0" applyNumberFormat="1" applyFont="1" applyFill="1" applyBorder="1" applyAlignment="1">
      <alignment horizontal="left" vertical="center" wrapText="1"/>
    </xf>
    <xf numFmtId="164" fontId="6" fillId="0" borderId="4" xfId="0" applyNumberFormat="1" applyFont="1" applyFill="1" applyBorder="1" applyAlignment="1">
      <alignment horizontal="center" vertical="center" wrapText="1"/>
    </xf>
    <xf numFmtId="0" fontId="6" fillId="0" borderId="1" xfId="0" applyNumberFormat="1" applyFont="1" applyFill="1" applyBorder="1" applyAlignment="1">
      <alignment vertical="center" wrapText="1"/>
    </xf>
    <xf numFmtId="164" fontId="12" fillId="0" borderId="4"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2" xfId="0" applyNumberFormat="1"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4" fontId="4" fillId="0" borderId="8"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3" fontId="4" fillId="0" borderId="7"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6" fillId="0" borderId="0" xfId="0" applyFont="1" applyFill="1" applyAlignment="1">
      <alignment horizontal="right" vertical="center" wrapText="1"/>
    </xf>
    <xf numFmtId="0" fontId="3" fillId="0" borderId="0"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1" xfId="0" applyNumberFormat="1" applyFont="1" applyFill="1" applyBorder="1" applyAlignment="1">
      <alignment horizontal="center" vertical="center" wrapText="1"/>
    </xf>
  </cellXfs>
  <cellStyles count="4">
    <cellStyle name="Обычный" xfId="0" builtinId="0"/>
    <cellStyle name="Обычный 2 2" xfId="1"/>
    <cellStyle name="Обычный 2 3" xfId="2"/>
    <cellStyle name="Обычный_tmp" xfId="3"/>
  </cellStyles>
  <dxfs count="0"/>
  <tableStyles count="0" defaultTableStyle="TableStyleMedium9" defaultPivotStyle="PivotStyleLight16"/>
  <colors>
    <mruColors>
      <color rgb="FFFFCC99"/>
      <color rgb="FFFF3300"/>
      <color rgb="FFFFFF99"/>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21"/>
  <sheetViews>
    <sheetView tabSelected="1" view="pageBreakPreview" zoomScaleSheetLayoutView="100" workbookViewId="0">
      <pane xSplit="9" ySplit="3" topLeftCell="J4" activePane="bottomRight" state="frozen"/>
      <selection activeCell="A6" sqref="A6"/>
      <selection pane="topRight" activeCell="J6" sqref="J6"/>
      <selection pane="bottomLeft" activeCell="A8" sqref="A8"/>
      <selection pane="bottomRight" activeCell="A9" sqref="A9"/>
    </sheetView>
  </sheetViews>
  <sheetFormatPr defaultRowHeight="12.75"/>
  <cols>
    <col min="1" max="1" width="64" style="1" customWidth="1"/>
    <col min="2" max="2" width="4.85546875" style="12" customWidth="1"/>
    <col min="3" max="3" width="4.28515625" style="12" customWidth="1"/>
    <col min="4" max="4" width="4.7109375" style="12" customWidth="1"/>
    <col min="5" max="5" width="4" style="12" customWidth="1"/>
    <col min="6" max="6" width="3" style="12" customWidth="1"/>
    <col min="7" max="7" width="4" style="12" customWidth="1"/>
    <col min="8" max="8" width="6.5703125" style="12" customWidth="1"/>
    <col min="9" max="9" width="8" style="12" customWidth="1"/>
    <col min="10" max="10" width="12.7109375" style="6" customWidth="1"/>
    <col min="11" max="11" width="18.28515625" style="6" hidden="1" customWidth="1"/>
    <col min="12" max="12" width="21.5703125" style="2" hidden="1" customWidth="1"/>
    <col min="13" max="14" width="9.140625" style="2"/>
    <col min="15" max="15" width="9.7109375" style="2" bestFit="1" customWidth="1"/>
    <col min="16" max="16384" width="9.140625" style="2"/>
  </cols>
  <sheetData>
    <row r="1" spans="1:12" ht="44.25" customHeight="1">
      <c r="A1" s="69" t="s">
        <v>36</v>
      </c>
      <c r="B1" s="69"/>
      <c r="C1" s="69"/>
      <c r="D1" s="69"/>
      <c r="E1" s="69"/>
      <c r="F1" s="69"/>
      <c r="G1" s="69"/>
      <c r="H1" s="69"/>
      <c r="I1" s="69"/>
      <c r="J1" s="69"/>
      <c r="K1" s="14"/>
    </row>
    <row r="2" spans="1:12" ht="112.5" customHeight="1">
      <c r="A2" s="70" t="s">
        <v>11</v>
      </c>
      <c r="B2" s="70"/>
      <c r="C2" s="70"/>
      <c r="D2" s="70"/>
      <c r="E2" s="70"/>
      <c r="F2" s="70"/>
      <c r="G2" s="70"/>
      <c r="H2" s="70"/>
      <c r="I2" s="70"/>
      <c r="J2" s="70"/>
      <c r="K2" s="38"/>
    </row>
    <row r="3" spans="1:12" s="3" customFormat="1" ht="33" customHeight="1">
      <c r="A3" s="64" t="s">
        <v>0</v>
      </c>
      <c r="B3" s="64" t="s">
        <v>1</v>
      </c>
      <c r="C3" s="64" t="s">
        <v>2</v>
      </c>
      <c r="D3" s="64" t="s">
        <v>3</v>
      </c>
      <c r="E3" s="71" t="s">
        <v>4</v>
      </c>
      <c r="F3" s="72"/>
      <c r="G3" s="72"/>
      <c r="H3" s="73"/>
      <c r="I3" s="64" t="s">
        <v>5</v>
      </c>
      <c r="J3" s="63" t="s">
        <v>10</v>
      </c>
      <c r="K3" s="39"/>
    </row>
    <row r="4" spans="1:12" s="3" customFormat="1" ht="12" customHeight="1">
      <c r="A4" s="20" t="s">
        <v>25</v>
      </c>
      <c r="B4" s="20" t="s">
        <v>26</v>
      </c>
      <c r="C4" s="20" t="s">
        <v>27</v>
      </c>
      <c r="D4" s="21" t="s">
        <v>28</v>
      </c>
      <c r="E4" s="66" t="s">
        <v>29</v>
      </c>
      <c r="F4" s="67"/>
      <c r="G4" s="67"/>
      <c r="H4" s="68"/>
      <c r="I4" s="22" t="s">
        <v>30</v>
      </c>
      <c r="J4" s="65">
        <v>7</v>
      </c>
      <c r="K4" s="7"/>
    </row>
    <row r="5" spans="1:12" s="4" customFormat="1" ht="30" customHeight="1">
      <c r="A5" s="40" t="s">
        <v>12</v>
      </c>
      <c r="B5" s="41" t="s">
        <v>13</v>
      </c>
      <c r="C5" s="42" t="s">
        <v>14</v>
      </c>
      <c r="D5" s="43" t="s">
        <v>14</v>
      </c>
      <c r="E5" s="43" t="s">
        <v>15</v>
      </c>
      <c r="F5" s="44" t="s">
        <v>6</v>
      </c>
      <c r="G5" s="44" t="s">
        <v>7</v>
      </c>
      <c r="H5" s="37" t="s">
        <v>16</v>
      </c>
      <c r="I5" s="37"/>
      <c r="J5" s="35">
        <v>790.5</v>
      </c>
      <c r="K5" s="10"/>
    </row>
    <row r="6" spans="1:12" s="5" customFormat="1" ht="22.5" customHeight="1">
      <c r="A6" s="45" t="s">
        <v>19</v>
      </c>
      <c r="B6" s="24" t="s">
        <v>13</v>
      </c>
      <c r="C6" s="24" t="s">
        <v>14</v>
      </c>
      <c r="D6" s="32" t="s">
        <v>14</v>
      </c>
      <c r="E6" s="46" t="s">
        <v>15</v>
      </c>
      <c r="F6" s="47" t="s">
        <v>6</v>
      </c>
      <c r="G6" s="47" t="s">
        <v>7</v>
      </c>
      <c r="H6" s="48" t="s">
        <v>20</v>
      </c>
      <c r="I6" s="48"/>
      <c r="J6" s="49">
        <v>86</v>
      </c>
      <c r="K6" s="11" t="e">
        <f>#REF!</f>
        <v>#REF!</v>
      </c>
      <c r="L6" s="13" t="e">
        <f>K6-#REF!</f>
        <v>#REF!</v>
      </c>
    </row>
    <row r="7" spans="1:12" s="4" customFormat="1" ht="29.25" customHeight="1">
      <c r="A7" s="23" t="s">
        <v>17</v>
      </c>
      <c r="B7" s="24" t="s">
        <v>13</v>
      </c>
      <c r="C7" s="24" t="s">
        <v>14</v>
      </c>
      <c r="D7" s="32" t="s">
        <v>14</v>
      </c>
      <c r="E7" s="26" t="s">
        <v>15</v>
      </c>
      <c r="F7" s="27" t="s">
        <v>6</v>
      </c>
      <c r="G7" s="27" t="s">
        <v>7</v>
      </c>
      <c r="H7" s="28" t="s">
        <v>20</v>
      </c>
      <c r="I7" s="28" t="s">
        <v>21</v>
      </c>
      <c r="J7" s="50">
        <v>86</v>
      </c>
      <c r="K7" s="50" t="e">
        <f>K8+#REF!+#REF!+#REF!+K9</f>
        <v>#REF!</v>
      </c>
      <c r="L7" s="13" t="e">
        <f>K7-#REF!</f>
        <v>#REF!</v>
      </c>
    </row>
    <row r="8" spans="1:12" s="4" customFormat="1" ht="24.75" customHeight="1">
      <c r="A8" s="30" t="s">
        <v>18</v>
      </c>
      <c r="B8" s="15" t="s">
        <v>13</v>
      </c>
      <c r="C8" s="15" t="s">
        <v>14</v>
      </c>
      <c r="D8" s="16" t="s">
        <v>14</v>
      </c>
      <c r="E8" s="17" t="s">
        <v>15</v>
      </c>
      <c r="F8" s="18" t="s">
        <v>6</v>
      </c>
      <c r="G8" s="18" t="s">
        <v>7</v>
      </c>
      <c r="H8" s="19" t="s">
        <v>20</v>
      </c>
      <c r="I8" s="19" t="s">
        <v>22</v>
      </c>
      <c r="J8" s="51">
        <v>86</v>
      </c>
      <c r="K8" s="52" t="e">
        <f>#REF!</f>
        <v>#REF!</v>
      </c>
      <c r="L8" s="13" t="e">
        <f>K8-#REF!</f>
        <v>#REF!</v>
      </c>
    </row>
    <row r="9" spans="1:12" s="4" customFormat="1" ht="30" customHeight="1">
      <c r="A9" s="53" t="s">
        <v>8</v>
      </c>
      <c r="B9" s="24" t="s">
        <v>13</v>
      </c>
      <c r="C9" s="25" t="s">
        <v>14</v>
      </c>
      <c r="D9" s="26" t="s">
        <v>14</v>
      </c>
      <c r="E9" s="26" t="s">
        <v>15</v>
      </c>
      <c r="F9" s="27" t="s">
        <v>6</v>
      </c>
      <c r="G9" s="27" t="s">
        <v>7</v>
      </c>
      <c r="H9" s="28" t="s">
        <v>9</v>
      </c>
      <c r="I9" s="29"/>
      <c r="J9" s="51">
        <v>320</v>
      </c>
      <c r="K9" s="52" t="e">
        <f>#REF!</f>
        <v>#REF!</v>
      </c>
      <c r="L9" s="13" t="e">
        <f>K9-#REF!</f>
        <v>#REF!</v>
      </c>
    </row>
    <row r="10" spans="1:12" s="3" customFormat="1" ht="24">
      <c r="A10" s="23" t="s">
        <v>17</v>
      </c>
      <c r="B10" s="24" t="s">
        <v>13</v>
      </c>
      <c r="C10" s="25" t="s">
        <v>14</v>
      </c>
      <c r="D10" s="26" t="s">
        <v>14</v>
      </c>
      <c r="E10" s="26" t="s">
        <v>15</v>
      </c>
      <c r="F10" s="27" t="s">
        <v>6</v>
      </c>
      <c r="G10" s="27" t="s">
        <v>7</v>
      </c>
      <c r="H10" s="28" t="s">
        <v>9</v>
      </c>
      <c r="I10" s="29">
        <v>600</v>
      </c>
      <c r="J10" s="54">
        <v>320</v>
      </c>
      <c r="K10" s="8" t="e">
        <f t="shared" ref="K10" si="0">K11</f>
        <v>#REF!</v>
      </c>
      <c r="L10" s="13" t="e">
        <f>K10-#REF!</f>
        <v>#REF!</v>
      </c>
    </row>
    <row r="11" spans="1:12" s="3" customFormat="1">
      <c r="A11" s="34" t="s">
        <v>18</v>
      </c>
      <c r="B11" s="15" t="s">
        <v>13</v>
      </c>
      <c r="C11" s="15" t="s">
        <v>14</v>
      </c>
      <c r="D11" s="16" t="s">
        <v>14</v>
      </c>
      <c r="E11" s="17" t="s">
        <v>15</v>
      </c>
      <c r="F11" s="18" t="s">
        <v>6</v>
      </c>
      <c r="G11" s="18" t="s">
        <v>7</v>
      </c>
      <c r="H11" s="19" t="s">
        <v>9</v>
      </c>
      <c r="I11" s="31">
        <v>610</v>
      </c>
      <c r="J11" s="54">
        <v>320</v>
      </c>
      <c r="K11" s="8" t="e">
        <f>#REF!</f>
        <v>#REF!</v>
      </c>
      <c r="L11" s="13" t="e">
        <f>K11-#REF!</f>
        <v>#REF!</v>
      </c>
    </row>
    <row r="12" spans="1:12" s="3" customFormat="1" ht="60">
      <c r="A12" s="55" t="s">
        <v>23</v>
      </c>
      <c r="B12" s="24" t="s">
        <v>13</v>
      </c>
      <c r="C12" s="25" t="s">
        <v>14</v>
      </c>
      <c r="D12" s="26" t="s">
        <v>14</v>
      </c>
      <c r="E12" s="26" t="s">
        <v>15</v>
      </c>
      <c r="F12" s="27" t="s">
        <v>6</v>
      </c>
      <c r="G12" s="27" t="s">
        <v>7</v>
      </c>
      <c r="H12" s="48" t="s">
        <v>24</v>
      </c>
      <c r="I12" s="29"/>
      <c r="J12" s="54">
        <v>384.5</v>
      </c>
      <c r="K12" s="8" t="e">
        <f t="shared" ref="K12:K13" si="1">K13</f>
        <v>#REF!</v>
      </c>
      <c r="L12" s="13" t="e">
        <f>K12-#REF!</f>
        <v>#REF!</v>
      </c>
    </row>
    <row r="13" spans="1:12" s="3" customFormat="1" ht="24">
      <c r="A13" s="23" t="s">
        <v>17</v>
      </c>
      <c r="B13" s="24" t="s">
        <v>13</v>
      </c>
      <c r="C13" s="25" t="s">
        <v>14</v>
      </c>
      <c r="D13" s="26" t="s">
        <v>14</v>
      </c>
      <c r="E13" s="26" t="s">
        <v>15</v>
      </c>
      <c r="F13" s="27" t="s">
        <v>6</v>
      </c>
      <c r="G13" s="27" t="s">
        <v>7</v>
      </c>
      <c r="H13" s="28" t="s">
        <v>24</v>
      </c>
      <c r="I13" s="29">
        <v>600</v>
      </c>
      <c r="J13" s="54">
        <v>384.5</v>
      </c>
      <c r="K13" s="8" t="e">
        <f t="shared" si="1"/>
        <v>#REF!</v>
      </c>
      <c r="L13" s="13" t="e">
        <f>K13-#REF!</f>
        <v>#REF!</v>
      </c>
    </row>
    <row r="14" spans="1:12" s="3" customFormat="1">
      <c r="A14" s="34" t="s">
        <v>18</v>
      </c>
      <c r="B14" s="15" t="s">
        <v>13</v>
      </c>
      <c r="C14" s="15" t="s">
        <v>14</v>
      </c>
      <c r="D14" s="16" t="s">
        <v>14</v>
      </c>
      <c r="E14" s="17" t="s">
        <v>15</v>
      </c>
      <c r="F14" s="18" t="s">
        <v>6</v>
      </c>
      <c r="G14" s="18" t="s">
        <v>7</v>
      </c>
      <c r="H14" s="19" t="s">
        <v>24</v>
      </c>
      <c r="I14" s="31">
        <v>610</v>
      </c>
      <c r="J14" s="56">
        <v>384.5</v>
      </c>
      <c r="K14" s="9" t="e">
        <f>#REF!+#REF!+#REF!</f>
        <v>#REF!</v>
      </c>
      <c r="L14" s="13" t="e">
        <f>K14-#REF!</f>
        <v>#REF!</v>
      </c>
    </row>
    <row r="15" spans="1:12" ht="38.25">
      <c r="A15" s="40" t="s">
        <v>12</v>
      </c>
      <c r="B15" s="41" t="s">
        <v>13</v>
      </c>
      <c r="C15" s="42" t="s">
        <v>31</v>
      </c>
      <c r="D15" s="43" t="s">
        <v>32</v>
      </c>
      <c r="E15" s="43" t="s">
        <v>15</v>
      </c>
      <c r="F15" s="44" t="s">
        <v>6</v>
      </c>
      <c r="G15" s="44" t="s">
        <v>7</v>
      </c>
      <c r="H15" s="37" t="s">
        <v>16</v>
      </c>
      <c r="I15" s="37"/>
      <c r="J15" s="10">
        <v>1016.2</v>
      </c>
    </row>
    <row r="16" spans="1:12" ht="60">
      <c r="A16" s="55" t="s">
        <v>33</v>
      </c>
      <c r="B16" s="57" t="s">
        <v>13</v>
      </c>
      <c r="C16" s="57" t="s">
        <v>31</v>
      </c>
      <c r="D16" s="58" t="s">
        <v>32</v>
      </c>
      <c r="E16" s="26" t="s">
        <v>15</v>
      </c>
      <c r="F16" s="27" t="s">
        <v>6</v>
      </c>
      <c r="G16" s="27" t="s">
        <v>7</v>
      </c>
      <c r="H16" s="28" t="s">
        <v>24</v>
      </c>
      <c r="I16" s="59"/>
      <c r="J16" s="10">
        <v>440</v>
      </c>
    </row>
    <row r="17" spans="1:10" ht="24">
      <c r="A17" s="33" t="s">
        <v>17</v>
      </c>
      <c r="B17" s="60" t="s">
        <v>13</v>
      </c>
      <c r="C17" s="60" t="s">
        <v>31</v>
      </c>
      <c r="D17" s="61" t="s">
        <v>32</v>
      </c>
      <c r="E17" s="26" t="s">
        <v>15</v>
      </c>
      <c r="F17" s="27" t="s">
        <v>6</v>
      </c>
      <c r="G17" s="27" t="s">
        <v>7</v>
      </c>
      <c r="H17" s="28" t="s">
        <v>24</v>
      </c>
      <c r="I17" s="36" t="s">
        <v>21</v>
      </c>
      <c r="J17" s="10">
        <v>440</v>
      </c>
    </row>
    <row r="18" spans="1:10">
      <c r="A18" s="33" t="s">
        <v>18</v>
      </c>
      <c r="B18" s="60" t="s">
        <v>13</v>
      </c>
      <c r="C18" s="60" t="s">
        <v>31</v>
      </c>
      <c r="D18" s="61" t="s">
        <v>32</v>
      </c>
      <c r="E18" s="26" t="s">
        <v>15</v>
      </c>
      <c r="F18" s="27" t="s">
        <v>6</v>
      </c>
      <c r="G18" s="27" t="s">
        <v>7</v>
      </c>
      <c r="H18" s="28" t="s">
        <v>24</v>
      </c>
      <c r="I18" s="36" t="s">
        <v>22</v>
      </c>
      <c r="J18" s="10">
        <v>440</v>
      </c>
    </row>
    <row r="19" spans="1:10">
      <c r="A19" s="55" t="s">
        <v>34</v>
      </c>
      <c r="B19" s="57" t="s">
        <v>13</v>
      </c>
      <c r="C19" s="57" t="s">
        <v>31</v>
      </c>
      <c r="D19" s="58" t="s">
        <v>32</v>
      </c>
      <c r="E19" s="26" t="s">
        <v>15</v>
      </c>
      <c r="F19" s="27" t="s">
        <v>6</v>
      </c>
      <c r="G19" s="27" t="s">
        <v>7</v>
      </c>
      <c r="H19" s="48" t="s">
        <v>35</v>
      </c>
      <c r="I19" s="62"/>
      <c r="J19" s="10">
        <v>576.20000000000005</v>
      </c>
    </row>
    <row r="20" spans="1:10" ht="24">
      <c r="A20" s="33" t="s">
        <v>17</v>
      </c>
      <c r="B20" s="60" t="s">
        <v>13</v>
      </c>
      <c r="C20" s="60" t="s">
        <v>31</v>
      </c>
      <c r="D20" s="61" t="s">
        <v>32</v>
      </c>
      <c r="E20" s="26" t="s">
        <v>15</v>
      </c>
      <c r="F20" s="27" t="s">
        <v>6</v>
      </c>
      <c r="G20" s="27" t="s">
        <v>7</v>
      </c>
      <c r="H20" s="28" t="s">
        <v>35</v>
      </c>
      <c r="I20" s="36" t="s">
        <v>21</v>
      </c>
      <c r="J20" s="10">
        <v>576.20000000000005</v>
      </c>
    </row>
    <row r="21" spans="1:10">
      <c r="A21" s="33" t="s">
        <v>18</v>
      </c>
      <c r="B21" s="60" t="s">
        <v>13</v>
      </c>
      <c r="C21" s="60" t="s">
        <v>31</v>
      </c>
      <c r="D21" s="61" t="s">
        <v>32</v>
      </c>
      <c r="E21" s="26" t="s">
        <v>15</v>
      </c>
      <c r="F21" s="27" t="s">
        <v>6</v>
      </c>
      <c r="G21" s="27" t="s">
        <v>7</v>
      </c>
      <c r="H21" s="19" t="s">
        <v>35</v>
      </c>
      <c r="I21" s="36" t="s">
        <v>22</v>
      </c>
      <c r="J21" s="10">
        <v>576.20000000000005</v>
      </c>
    </row>
  </sheetData>
  <mergeCells count="4">
    <mergeCell ref="E4:H4"/>
    <mergeCell ref="A1:J1"/>
    <mergeCell ref="A2:J2"/>
    <mergeCell ref="E3:H3"/>
  </mergeCells>
  <pageMargins left="0.70866141732283472" right="0.70866141732283472" top="0.74803149606299213" bottom="0.74803149606299213" header="0.31496062992125984" footer="0.31496062992125984"/>
  <pageSetup paperSize="9" scale="76" fitToHeight="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приложение5</vt:lpstr>
      <vt:lpstr>приложение5!Область_печати</vt:lpstr>
    </vt:vector>
  </TitlesOfParts>
  <Company>ФУ</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Subbotina</dc:creator>
  <cp:lastModifiedBy>Zanina</cp:lastModifiedBy>
  <cp:lastPrinted>2019-05-22T05:48:21Z</cp:lastPrinted>
  <dcterms:created xsi:type="dcterms:W3CDTF">2015-07-23T12:09:20Z</dcterms:created>
  <dcterms:modified xsi:type="dcterms:W3CDTF">2019-05-23T09:18:14Z</dcterms:modified>
</cp:coreProperties>
</file>